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446" windowWidth="13995" windowHeight="89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<sst xmlns="http://schemas.openxmlformats.org/spreadsheetml/2006/main" count="24" uniqueCount="24">
  <si>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t</t>
  </si>
  <si>
    <t>Théorie</t>
  </si>
  <si>
    <t>A3=A2+$E$11</t>
  </si>
  <si>
    <t>$</t>
  </si>
  <si>
    <t>dt (s) =</t>
  </si>
  <si>
    <r>
      <t>R (</t>
    </r>
    <r>
      <rPr>
        <b/>
        <sz val="10"/>
        <color indexed="13"/>
        <rFont val="Symbol"/>
        <family val="1"/>
      </rPr>
      <t>W</t>
    </r>
    <r>
      <rPr>
        <b/>
        <sz val="10"/>
        <color indexed="13"/>
        <rFont val="Arial"/>
        <family val="2"/>
      </rPr>
      <t>) =</t>
    </r>
  </si>
  <si>
    <t>Copier-Coller---&gt;A102</t>
  </si>
  <si>
    <t>Copier-Coller---&gt;B102</t>
  </si>
  <si>
    <r>
      <t>L</t>
    </r>
    <r>
      <rPr>
        <b/>
        <vertAlign val="subscript"/>
        <sz val="10"/>
        <color indexed="13"/>
        <rFont val="Arial"/>
        <family val="2"/>
      </rPr>
      <t xml:space="preserve"> </t>
    </r>
    <r>
      <rPr>
        <b/>
        <sz val="10"/>
        <color indexed="13"/>
        <rFont val="Arial"/>
        <family val="2"/>
      </rPr>
      <t>(H) =</t>
    </r>
  </si>
  <si>
    <r>
      <t>r (</t>
    </r>
    <r>
      <rPr>
        <b/>
        <sz val="10"/>
        <color indexed="13"/>
        <rFont val="Symbol"/>
        <family val="1"/>
      </rPr>
      <t>W</t>
    </r>
    <r>
      <rPr>
        <b/>
        <sz val="10"/>
        <color indexed="13"/>
        <rFont val="Arial"/>
        <family val="2"/>
      </rPr>
      <t>) =</t>
    </r>
  </si>
  <si>
    <t>i(t)</t>
  </si>
  <si>
    <t xml:space="preserve">A2=0 </t>
  </si>
  <si>
    <r>
      <t>soit: t</t>
    </r>
    <r>
      <rPr>
        <b/>
        <vertAlign val="subscript"/>
        <sz val="10"/>
        <color indexed="13"/>
        <rFont val="Arial"/>
        <family val="2"/>
      </rPr>
      <t xml:space="preserve">2 </t>
    </r>
    <r>
      <rPr>
        <b/>
        <sz val="10"/>
        <color indexed="13"/>
        <rFont val="Arial"/>
        <family val="2"/>
      </rPr>
      <t>= 0</t>
    </r>
  </si>
  <si>
    <t>Copier-Coller---&gt;C102</t>
  </si>
  <si>
    <t>C2=$E$3*EXP(-A2*($E$9+$E$7)/$E$5)</t>
  </si>
  <si>
    <t>Méthode d'Euler: établissement du courant dans une bobine</t>
  </si>
  <si>
    <t>E (V) =</t>
  </si>
  <si>
    <t>B2=0</t>
  </si>
  <si>
    <r>
      <t>soit: i</t>
    </r>
    <r>
      <rPr>
        <b/>
        <vertAlign val="subscript"/>
        <sz val="10"/>
        <color indexed="13"/>
        <rFont val="Arial"/>
        <family val="2"/>
      </rPr>
      <t xml:space="preserve">2 </t>
    </r>
    <r>
      <rPr>
        <b/>
        <sz val="10"/>
        <color indexed="13"/>
        <rFont val="Arial"/>
        <family val="2"/>
      </rPr>
      <t>= 0</t>
    </r>
  </si>
  <si>
    <r>
      <t>soit: t</t>
    </r>
    <r>
      <rPr>
        <b/>
        <vertAlign val="subscript"/>
        <sz val="10"/>
        <color indexed="13"/>
        <rFont val="Arial"/>
        <family val="2"/>
      </rPr>
      <t xml:space="preserve">3 </t>
    </r>
    <r>
      <rPr>
        <b/>
        <sz val="10"/>
        <color indexed="13"/>
        <rFont val="Arial"/>
        <family val="2"/>
      </rPr>
      <t>= t</t>
    </r>
    <r>
      <rPr>
        <b/>
        <vertAlign val="subscript"/>
        <sz val="10"/>
        <color indexed="13"/>
        <rFont val="Arial"/>
        <family val="2"/>
      </rPr>
      <t>2</t>
    </r>
    <r>
      <rPr>
        <b/>
        <sz val="10"/>
        <color indexed="13"/>
        <rFont val="Arial"/>
        <family val="2"/>
      </rPr>
      <t>+dt</t>
    </r>
  </si>
  <si>
    <r>
      <t>soit: i</t>
    </r>
    <r>
      <rPr>
        <b/>
        <vertAlign val="subscript"/>
        <sz val="10"/>
        <color indexed="13"/>
        <rFont val="Arial"/>
        <family val="2"/>
      </rPr>
      <t>3</t>
    </r>
    <r>
      <rPr>
        <b/>
        <sz val="10"/>
        <color indexed="13"/>
        <rFont val="Arial"/>
        <family val="2"/>
      </rPr>
      <t>=i</t>
    </r>
    <r>
      <rPr>
        <b/>
        <vertAlign val="subscript"/>
        <sz val="10"/>
        <color indexed="13"/>
        <rFont val="Arial"/>
        <family val="2"/>
      </rPr>
      <t xml:space="preserve">2 </t>
    </r>
    <r>
      <rPr>
        <b/>
        <sz val="10"/>
        <color indexed="13"/>
        <rFont val="Arial"/>
        <family val="2"/>
      </rPr>
      <t xml:space="preserve">+ ((E-R </t>
    </r>
    <r>
      <rPr>
        <b/>
        <vertAlign val="subscript"/>
        <sz val="10"/>
        <color indexed="13"/>
        <rFont val="Arial"/>
        <family val="2"/>
      </rPr>
      <t>t</t>
    </r>
    <r>
      <rPr>
        <b/>
        <sz val="10"/>
        <color indexed="13"/>
        <rFont val="Arial"/>
        <family val="2"/>
      </rPr>
      <t>*i</t>
    </r>
    <r>
      <rPr>
        <b/>
        <vertAlign val="subscript"/>
        <sz val="10"/>
        <color indexed="13"/>
        <rFont val="Arial"/>
        <family val="2"/>
      </rPr>
      <t xml:space="preserve">2) </t>
    </r>
    <r>
      <rPr>
        <b/>
        <sz val="10"/>
        <color indexed="13"/>
        <rFont val="Arial"/>
        <family val="2"/>
      </rPr>
      <t>/ L)*dt</t>
    </r>
  </si>
  <si>
    <t>B3=B2+($E$3-($E$7+$E$9)*B2)/$E$5*$E$11</t>
  </si>
  <si>
    <r>
      <t>soit: i</t>
    </r>
    <r>
      <rPr>
        <b/>
        <vertAlign val="subscript"/>
        <sz val="10"/>
        <color indexed="13"/>
        <rFont val="Arial"/>
        <family val="2"/>
      </rPr>
      <t>2</t>
    </r>
    <r>
      <rPr>
        <b/>
        <sz val="10"/>
        <color indexed="13"/>
        <rFont val="Arial"/>
        <family val="2"/>
      </rPr>
      <t xml:space="preserve">=E/Rt * (1- e </t>
    </r>
    <r>
      <rPr>
        <b/>
        <vertAlign val="superscript"/>
        <sz val="10"/>
        <color indexed="13"/>
        <rFont val="Arial"/>
        <family val="2"/>
      </rPr>
      <t>- t * Rt/L</t>
    </r>
    <r>
      <rPr>
        <b/>
        <sz val="10"/>
        <color indexed="13"/>
        <rFont val="Arial"/>
        <family val="2"/>
      </rPr>
      <t>)</t>
    </r>
  </si>
  <si>
    <t>Voir le TP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</si>
</sst>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1">
    <font>
      <sz val="10"/>
      <name val="Arial"/>
      <family val="0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b/>
      <vertAlign val="subscript"/>
      <sz val="10"/>
      <color indexed="13"/>
      <name val="Arial"/>
      <family val="2"/>
    </font>
    <font>
      <vertAlign val="subscript"/>
      <sz val="10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0"/>
    </font>
    <font>
      <b/>
      <vertAlign val="superscript"/>
      <sz val="10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Symbol"/>
      <family val="1"/>
    </font>
    <font>
      <b/>
      <sz val="11"/>
      <name val="Arial"/>
      <family val="0"/>
    </font>
    <font>
      <sz val="10"/>
      <color indexed="57"/>
      <name val="Arial"/>
      <family val="2"/>
    </font>
    <font>
      <sz val="10"/>
      <color indexed="8"/>
      <name val="Arial"/>
      <family val="2"/>
    </font>
    <font>
      <b/>
      <sz val="11"/>
      <color indexed="57"/>
      <name val="Arial"/>
      <family val="2"/>
    </font>
    <font>
      <b/>
      <sz val="11"/>
      <color indexed="10"/>
      <name val="Arial"/>
      <family val="2"/>
    </font>
    <font>
      <sz val="20"/>
      <color indexed="5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2"/>
      <color indexed="4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2" fillId="4" borderId="0" xfId="0" applyFont="1" applyFill="1" applyAlignment="1">
      <alignment horizontal="center"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 horizontal="center"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2" fillId="4" borderId="0" xfId="0" applyFont="1" applyFill="1" applyAlignment="1">
      <alignment/>
    </xf>
    <xf numFmtId="0" fontId="9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8" fillId="3" borderId="1" xfId="0" applyFont="1" applyFill="1" applyBorder="1" applyAlignment="1">
      <alignment/>
    </xf>
    <xf numFmtId="0" fontId="13" fillId="3" borderId="1" xfId="0" applyFont="1" applyFill="1" applyBorder="1" applyAlignment="1">
      <alignment/>
    </xf>
    <xf numFmtId="0" fontId="14" fillId="2" borderId="1" xfId="0" applyFont="1" applyFill="1" applyBorder="1" applyAlignment="1">
      <alignment horizontal="center"/>
    </xf>
    <xf numFmtId="0" fontId="17" fillId="4" borderId="0" xfId="0" applyFont="1" applyFill="1" applyAlignment="1">
      <alignment/>
    </xf>
    <xf numFmtId="0" fontId="20" fillId="4" borderId="0" xfId="15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i(t) - </a:t>
            </a:r>
            <a:r>
              <a:rPr lang="en-US" cap="none" sz="11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rPr>
              <a:t>Vert: Méthode d'Euler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 - </a:t>
            </a: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Rouge: Théorie</a:t>
            </a:r>
          </a:p>
        </c:rich>
      </c:tx>
      <c:layout>
        <c:manualLayout>
          <c:xMode val="factor"/>
          <c:yMode val="factor"/>
          <c:x val="-0.016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4"/>
          <c:w val="0.94525"/>
          <c:h val="0.80025"/>
        </c:manualLayout>
      </c:layout>
      <c:scatterChart>
        <c:scatterStyle val="lineMarker"/>
        <c:varyColors val="0"/>
        <c:ser>
          <c:idx val="1"/>
          <c:order val="0"/>
          <c:tx>
            <c:strRef>
              <c:f>Feuil1!$C$1</c:f>
              <c:strCache>
                <c:ptCount val="1"/>
                <c:pt idx="0">
                  <c:v>Théorie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Feuil1!$A$2:$A$1395</c:f>
              <c:numCache/>
            </c:numRef>
          </c:xVal>
          <c:yVal>
            <c:numRef>
              <c:f>Feuil1!$C$2:$C$1395</c:f>
              <c:numCache/>
            </c:numRef>
          </c:yVal>
          <c:smooth val="0"/>
        </c:ser>
        <c:ser>
          <c:idx val="0"/>
          <c:order val="1"/>
          <c:tx>
            <c:strRef>
              <c:f>Feuil1!$B$1</c:f>
              <c:strCache>
                <c:ptCount val="1"/>
                <c:pt idx="0">
                  <c:v>i(t)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Feuil1!$A$2:$A$1395</c:f>
              <c:numCache/>
            </c:numRef>
          </c:xVal>
          <c:yVal>
            <c:numRef>
              <c:f>Feuil1!$B$2:$B$1395</c:f>
              <c:numCache/>
            </c:numRef>
          </c:yVal>
          <c:smooth val="0"/>
        </c:ser>
        <c:axId val="42441684"/>
        <c:axId val="46430837"/>
      </c:scatterChart>
      <c:valAx>
        <c:axId val="42441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30837"/>
        <c:crosses val="autoZero"/>
        <c:crossBetween val="midCat"/>
        <c:dispUnits/>
      </c:valAx>
      <c:valAx>
        <c:axId val="464308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41684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00"/>
    </a:solidFill>
    <a:ln w="38100">
      <a:solidFill>
        <a:srgbClr val="FF0000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11</xdr:row>
      <xdr:rowOff>76200</xdr:rowOff>
    </xdr:from>
    <xdr:to>
      <xdr:col>8</xdr:col>
      <xdr:colOff>333375</xdr:colOff>
      <xdr:row>30</xdr:row>
      <xdr:rowOff>142875</xdr:rowOff>
    </xdr:to>
    <xdr:graphicFrame>
      <xdr:nvGraphicFramePr>
        <xdr:cNvPr id="1" name="Chart 19"/>
        <xdr:cNvGraphicFramePr/>
      </xdr:nvGraphicFramePr>
      <xdr:xfrm>
        <a:off x="2381250" y="2181225"/>
        <a:ext cx="42576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171450</xdr:colOff>
      <xdr:row>1</xdr:row>
      <xdr:rowOff>9525</xdr:rowOff>
    </xdr:from>
    <xdr:to>
      <xdr:col>11</xdr:col>
      <xdr:colOff>647700</xdr:colOff>
      <xdr:row>11</xdr:row>
      <xdr:rowOff>9525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361950"/>
          <a:ext cx="38766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exao-bobine.html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workbookViewId="0" topLeftCell="A1">
      <selection activeCell="K29" sqref="K29"/>
    </sheetView>
  </sheetViews>
  <sheetFormatPr defaultColWidth="11.421875" defaultRowHeight="12.75"/>
  <cols>
    <col min="1" max="1" width="11.421875" style="2" customWidth="1"/>
    <col min="2" max="2" width="11.421875" style="18" customWidth="1"/>
    <col min="3" max="3" width="12.421875" style="17" bestFit="1" customWidth="1"/>
    <col min="4" max="4" width="15.7109375" style="3" customWidth="1"/>
    <col min="5" max="5" width="12.00390625" style="6" bestFit="1" customWidth="1"/>
    <col min="6" max="7" width="11.421875" style="4" customWidth="1"/>
    <col min="8" max="8" width="8.7109375" style="4" customWidth="1"/>
    <col min="9" max="9" width="5.57421875" style="4" customWidth="1"/>
    <col min="10" max="10" width="13.8515625" style="4" customWidth="1"/>
    <col min="11" max="16384" width="11.421875" style="4" customWidth="1"/>
  </cols>
  <sheetData>
    <row r="1" spans="1:11" ht="27.75" customHeight="1" thickBot="1">
      <c r="A1" s="1" t="s">
        <v>0</v>
      </c>
      <c r="B1" s="19" t="s">
        <v>10</v>
      </c>
      <c r="C1" s="11" t="s">
        <v>1</v>
      </c>
      <c r="D1" s="20" t="s">
        <v>15</v>
      </c>
      <c r="E1" s="8"/>
      <c r="F1" s="7"/>
      <c r="G1" s="7"/>
      <c r="I1" s="7"/>
      <c r="J1" s="7"/>
      <c r="K1" s="7"/>
    </row>
    <row r="2" spans="1:9" ht="12.75">
      <c r="A2" s="2">
        <f>0</f>
        <v>0</v>
      </c>
      <c r="B2" s="18">
        <f>0</f>
        <v>0</v>
      </c>
      <c r="C2" s="17">
        <f>$E$3/($E$7+$E$9)*(1-EXP(-A2*($E$7+$E$9)/$E$5))</f>
        <v>0</v>
      </c>
      <c r="I2" s="5"/>
    </row>
    <row r="3" spans="1:7" ht="12.75">
      <c r="A3" s="2">
        <f aca="true" t="shared" si="0" ref="A3:A66">A2+$E$11</f>
        <v>0.0035</v>
      </c>
      <c r="B3" s="18">
        <f>B2+($E$3-($E$7+$E$9)*B2)/$E$5*$E$11</f>
        <v>0.043750000000000004</v>
      </c>
      <c r="C3" s="17">
        <f aca="true" t="shared" si="1" ref="C3:C66">$E$3/($E$7+$E$9)*(1-EXP(-A3*($E$7+$E$9)/$E$5))</f>
        <v>0.04129702009740153</v>
      </c>
      <c r="D3" s="3" t="s">
        <v>16</v>
      </c>
      <c r="E3" s="12">
        <f>$G$3/10</f>
        <v>11</v>
      </c>
      <c r="G3" s="4">
        <v>110</v>
      </c>
    </row>
    <row r="4" spans="1:3" ht="12.75">
      <c r="A4" s="2">
        <f t="shared" si="0"/>
        <v>0.007</v>
      </c>
      <c r="B4" s="18">
        <f aca="true" t="shared" si="2" ref="B4:B67">B3+($E$3-($E$7+$E$9)*B3)/$E$5*$E$11</f>
        <v>0.08240163352272728</v>
      </c>
      <c r="C4" s="17">
        <f t="shared" si="1"/>
        <v>0.07805135788939327</v>
      </c>
    </row>
    <row r="5" spans="1:7" ht="15.75">
      <c r="A5" s="2">
        <f t="shared" si="0"/>
        <v>0.0105</v>
      </c>
      <c r="B5" s="18">
        <f t="shared" si="2"/>
        <v>0.1165490340707322</v>
      </c>
      <c r="C5" s="17">
        <f t="shared" si="1"/>
        <v>0.11076270953998926</v>
      </c>
      <c r="D5" s="3" t="s">
        <v>8</v>
      </c>
      <c r="E5" s="13">
        <f>$G$5/100</f>
        <v>0.88</v>
      </c>
      <c r="G5" s="4">
        <v>88</v>
      </c>
    </row>
    <row r="6" spans="1:3" ht="12.75">
      <c r="A6" s="2">
        <f t="shared" si="0"/>
        <v>0.014</v>
      </c>
      <c r="B6" s="18">
        <f t="shared" si="2"/>
        <v>0.14671709833896676</v>
      </c>
      <c r="C6" s="17">
        <f t="shared" si="1"/>
        <v>0.13987580451301565</v>
      </c>
    </row>
    <row r="7" spans="1:10" ht="15.75">
      <c r="A7" s="2">
        <f t="shared" si="0"/>
        <v>0.0175</v>
      </c>
      <c r="B7" s="18">
        <f t="shared" si="2"/>
        <v>0.17336955466321557</v>
      </c>
      <c r="C7" s="17">
        <f t="shared" si="1"/>
        <v>0.16578645192256752</v>
      </c>
      <c r="D7" s="3" t="s">
        <v>9</v>
      </c>
      <c r="E7" s="13">
        <f>$G$7/10</f>
        <v>9.3</v>
      </c>
      <c r="G7" s="4">
        <v>93</v>
      </c>
      <c r="J7" s="9"/>
    </row>
    <row r="8" spans="1:3" ht="12.75">
      <c r="A8" s="2">
        <f t="shared" si="0"/>
        <v>0.021</v>
      </c>
      <c r="B8" s="18">
        <f t="shared" si="2"/>
        <v>0.1969160912192238</v>
      </c>
      <c r="C8" s="17">
        <f t="shared" si="1"/>
        <v>0.18884692178343737</v>
      </c>
    </row>
    <row r="9" spans="1:8" ht="14.25">
      <c r="A9" s="2">
        <f t="shared" si="0"/>
        <v>0.0245</v>
      </c>
      <c r="B9" s="18">
        <f t="shared" si="2"/>
        <v>0.21771865354361994</v>
      </c>
      <c r="C9" s="17">
        <f t="shared" si="1"/>
        <v>0.2093707343226812</v>
      </c>
      <c r="D9" s="3" t="s">
        <v>5</v>
      </c>
      <c r="E9" s="13">
        <f>$G$9/100</f>
        <v>20</v>
      </c>
      <c r="G9" s="4">
        <v>2000</v>
      </c>
      <c r="H9" s="10"/>
    </row>
    <row r="10" spans="1:8" ht="15.75" customHeight="1">
      <c r="A10" s="2">
        <f t="shared" si="0"/>
        <v>0.028</v>
      </c>
      <c r="B10" s="18">
        <f t="shared" si="2"/>
        <v>0.23609700817896287</v>
      </c>
      <c r="C10" s="17">
        <f t="shared" si="1"/>
        <v>0.22763692246574155</v>
      </c>
      <c r="H10" s="6"/>
    </row>
    <row r="11" spans="1:8" ht="12.75">
      <c r="A11" s="2">
        <f t="shared" si="0"/>
        <v>0.0315</v>
      </c>
      <c r="B11" s="18">
        <f t="shared" si="2"/>
        <v>0.2523336579644712</v>
      </c>
      <c r="C11" s="17">
        <f t="shared" si="1"/>
        <v>0.24389382544805532</v>
      </c>
      <c r="D11" s="3" t="s">
        <v>4</v>
      </c>
      <c r="E11" s="13">
        <f>$G$11/10000</f>
        <v>0.0035</v>
      </c>
      <c r="G11" s="4">
        <v>35</v>
      </c>
      <c r="H11" s="6"/>
    </row>
    <row r="12" spans="1:8" ht="12.75">
      <c r="A12" s="2">
        <f t="shared" si="0"/>
        <v>0.035</v>
      </c>
      <c r="B12" s="18">
        <f t="shared" si="2"/>
        <v>0.26667818452781605</v>
      </c>
      <c r="C12" s="17">
        <f t="shared" si="1"/>
        <v>0.2583624651284567</v>
      </c>
      <c r="H12" s="6"/>
    </row>
    <row r="13" spans="1:11" ht="15">
      <c r="A13" s="2">
        <f t="shared" si="0"/>
        <v>0.038500000000000006</v>
      </c>
      <c r="B13" s="18">
        <f t="shared" si="2"/>
        <v>0.2793510847285802</v>
      </c>
      <c r="C13" s="17">
        <f t="shared" si="1"/>
        <v>0.27123955090728136</v>
      </c>
      <c r="H13" s="6"/>
      <c r="K13" s="21" t="s">
        <v>23</v>
      </c>
    </row>
    <row r="14" spans="1:8" ht="12.75">
      <c r="A14" s="2">
        <f t="shared" si="0"/>
        <v>0.04200000000000001</v>
      </c>
      <c r="B14" s="18">
        <f t="shared" si="2"/>
        <v>0.2905471600252667</v>
      </c>
      <c r="C14" s="17">
        <f t="shared" si="1"/>
        <v>0.28270015410274424</v>
      </c>
      <c r="H14" s="6"/>
    </row>
    <row r="15" spans="1:11" ht="14.25">
      <c r="A15" s="2">
        <f t="shared" si="0"/>
        <v>0.04550000000000001</v>
      </c>
      <c r="B15" s="18">
        <f t="shared" si="2"/>
        <v>0.3004385108655041</v>
      </c>
      <c r="C15" s="17">
        <f t="shared" si="1"/>
        <v>0.2929000881452619</v>
      </c>
      <c r="H15" s="6"/>
      <c r="J15" s="15" t="s">
        <v>11</v>
      </c>
      <c r="K15" s="14" t="s">
        <v>12</v>
      </c>
    </row>
    <row r="16" spans="1:11" ht="14.25">
      <c r="A16" s="2">
        <f t="shared" si="0"/>
        <v>0.049000000000000016</v>
      </c>
      <c r="B16" s="18">
        <f t="shared" si="2"/>
        <v>0.30917718212771156</v>
      </c>
      <c r="C16" s="17">
        <f t="shared" si="1"/>
        <v>0.30197802694981796</v>
      </c>
      <c r="H16" s="6"/>
      <c r="J16" s="15" t="s">
        <v>2</v>
      </c>
      <c r="K16" s="14" t="s">
        <v>19</v>
      </c>
    </row>
    <row r="17" spans="1:10" ht="12.75">
      <c r="A17" s="2">
        <f t="shared" si="0"/>
        <v>0.05250000000000002</v>
      </c>
      <c r="B17" s="18">
        <f t="shared" si="2"/>
        <v>0.3168975002786243</v>
      </c>
      <c r="C17" s="17">
        <f t="shared" si="1"/>
        <v>0.31005739026685</v>
      </c>
      <c r="H17" s="6"/>
      <c r="J17" s="16" t="s">
        <v>6</v>
      </c>
    </row>
    <row r="18" spans="1:8" ht="12.75">
      <c r="A18" s="2">
        <f t="shared" si="0"/>
        <v>0.05600000000000002</v>
      </c>
      <c r="B18" s="18">
        <f t="shared" si="2"/>
        <v>0.32371813817229145</v>
      </c>
      <c r="C18" s="17">
        <f t="shared" si="1"/>
        <v>0.3172480216440787</v>
      </c>
      <c r="H18" s="6"/>
    </row>
    <row r="19" spans="1:11" ht="14.25">
      <c r="A19" s="2">
        <f t="shared" si="0"/>
        <v>0.059500000000000025</v>
      </c>
      <c r="B19" s="18">
        <f t="shared" si="2"/>
        <v>0.3297439392296</v>
      </c>
      <c r="C19" s="17">
        <f t="shared" si="1"/>
        <v>0.32364768181212533</v>
      </c>
      <c r="J19" s="15" t="s">
        <v>17</v>
      </c>
      <c r="K19" s="14" t="s">
        <v>18</v>
      </c>
    </row>
    <row r="20" spans="1:10" ht="12.75">
      <c r="A20" s="2">
        <f t="shared" si="0"/>
        <v>0.06300000000000003</v>
      </c>
      <c r="B20" s="18">
        <f t="shared" si="2"/>
        <v>0.335067529038696</v>
      </c>
      <c r="C20" s="17">
        <f t="shared" si="1"/>
        <v>0.3293433777973458</v>
      </c>
      <c r="J20" s="15" t="s">
        <v>21</v>
      </c>
    </row>
    <row r="21" spans="1:10" ht="14.25">
      <c r="A21" s="2">
        <f t="shared" si="0"/>
        <v>0.06650000000000003</v>
      </c>
      <c r="B21" s="18">
        <f t="shared" si="2"/>
        <v>0.3397707391490162</v>
      </c>
      <c r="C21" s="17">
        <f t="shared" si="1"/>
        <v>0.33441254583192886</v>
      </c>
      <c r="J21" s="14" t="s">
        <v>20</v>
      </c>
    </row>
    <row r="22" spans="1:10" ht="12.75">
      <c r="A22" s="2">
        <f t="shared" si="0"/>
        <v>0.07000000000000003</v>
      </c>
      <c r="B22" s="18">
        <f t="shared" si="2"/>
        <v>0.3439258649447757</v>
      </c>
      <c r="C22" s="17">
        <f t="shared" si="1"/>
        <v>0.33892410414359403</v>
      </c>
      <c r="J22" s="16" t="s">
        <v>7</v>
      </c>
    </row>
    <row r="23" spans="1:3" ht="12.75">
      <c r="A23" s="2">
        <f t="shared" si="0"/>
        <v>0.07350000000000004</v>
      </c>
      <c r="B23" s="18">
        <f t="shared" si="2"/>
        <v>0.34759677693331353</v>
      </c>
      <c r="C23" s="17">
        <f t="shared" si="1"/>
        <v>0.34293938993816503</v>
      </c>
    </row>
    <row r="24" spans="1:10" ht="12.75">
      <c r="A24" s="2">
        <f t="shared" si="0"/>
        <v>0.07700000000000004</v>
      </c>
      <c r="B24" s="18">
        <f t="shared" si="2"/>
        <v>0.35083990253045977</v>
      </c>
      <c r="C24" s="17">
        <f t="shared" si="1"/>
        <v>0.3465129933138316</v>
      </c>
      <c r="I24" s="4" t="s">
        <v>3</v>
      </c>
      <c r="J24" s="15" t="s">
        <v>14</v>
      </c>
    </row>
    <row r="25" spans="1:10" ht="15">
      <c r="A25" s="2">
        <f t="shared" si="0"/>
        <v>0.08050000000000004</v>
      </c>
      <c r="B25" s="18">
        <f t="shared" si="2"/>
        <v>0.35370509343443857</v>
      </c>
      <c r="C25" s="17">
        <f t="shared" si="1"/>
        <v>0.34969349944463884</v>
      </c>
      <c r="J25" s="14" t="s">
        <v>22</v>
      </c>
    </row>
    <row r="26" spans="1:10" ht="12.75">
      <c r="A26" s="2">
        <f t="shared" si="0"/>
        <v>0.08400000000000005</v>
      </c>
      <c r="B26" s="18">
        <f t="shared" si="2"/>
        <v>0.3562363919211412</v>
      </c>
      <c r="C26" s="17">
        <f t="shared" si="1"/>
        <v>0.35252414912361035</v>
      </c>
      <c r="J26" s="16" t="s">
        <v>13</v>
      </c>
    </row>
    <row r="27" spans="1:3" ht="12.75">
      <c r="A27" s="2">
        <f t="shared" si="0"/>
        <v>0.08750000000000005</v>
      </c>
      <c r="B27" s="18">
        <f t="shared" si="2"/>
        <v>0.3584727078398764</v>
      </c>
      <c r="C27" s="17">
        <f t="shared" si="1"/>
        <v>0.3550434266459674</v>
      </c>
    </row>
    <row r="28" spans="1:3" ht="12.75">
      <c r="A28" s="2">
        <f t="shared" si="0"/>
        <v>0.09100000000000005</v>
      </c>
      <c r="B28" s="18">
        <f t="shared" si="2"/>
        <v>0.3604484167160362</v>
      </c>
      <c r="C28" s="17">
        <f t="shared" si="1"/>
        <v>0.3572855830250498</v>
      </c>
    </row>
    <row r="29" spans="1:3" ht="12.75">
      <c r="A29" s="2">
        <f t="shared" si="0"/>
        <v>0.09450000000000006</v>
      </c>
      <c r="B29" s="18">
        <f t="shared" si="2"/>
        <v>0.3621938881544118</v>
      </c>
      <c r="C29" s="17">
        <f t="shared" si="1"/>
        <v>0.3592811016543576</v>
      </c>
    </row>
    <row r="30" spans="1:3" ht="12.75">
      <c r="A30" s="2">
        <f t="shared" si="0"/>
        <v>0.09800000000000006</v>
      </c>
      <c r="B30" s="18">
        <f t="shared" si="2"/>
        <v>0.36373595266550846</v>
      </c>
      <c r="C30" s="17">
        <f t="shared" si="1"/>
        <v>0.3610571127466544</v>
      </c>
    </row>
    <row r="31" spans="1:3" ht="12.75">
      <c r="A31" s="2">
        <f t="shared" si="0"/>
        <v>0.10150000000000006</v>
      </c>
      <c r="B31" s="18">
        <f t="shared" si="2"/>
        <v>0.36509831409068133</v>
      </c>
      <c r="C31" s="17">
        <f t="shared" si="1"/>
        <v>0.36263776218466826</v>
      </c>
    </row>
    <row r="32" spans="1:3" ht="12.75">
      <c r="A32" s="2">
        <f t="shared" si="0"/>
        <v>0.10500000000000007</v>
      </c>
      <c r="B32" s="18">
        <f t="shared" si="2"/>
        <v>0.36630191396568207</v>
      </c>
      <c r="C32" s="17">
        <f t="shared" si="1"/>
        <v>0.36404453979812457</v>
      </c>
    </row>
    <row r="33" spans="1:3" ht="12.75">
      <c r="A33" s="2">
        <f t="shared" si="0"/>
        <v>0.10850000000000007</v>
      </c>
      <c r="B33" s="18">
        <f t="shared" si="2"/>
        <v>0.3673652534234313</v>
      </c>
      <c r="C33" s="17">
        <f t="shared" si="1"/>
        <v>0.36529657153022627</v>
      </c>
    </row>
    <row r="34" spans="1:3" ht="12.75">
      <c r="A34" s="2">
        <f t="shared" si="0"/>
        <v>0.11200000000000007</v>
      </c>
      <c r="B34" s="18">
        <f t="shared" si="2"/>
        <v>0.3683046775841439</v>
      </c>
      <c r="C34" s="17">
        <f t="shared" si="1"/>
        <v>0.3664108794657485</v>
      </c>
    </row>
    <row r="35" spans="1:3" ht="12.75">
      <c r="A35" s="2">
        <f t="shared" si="0"/>
        <v>0.11550000000000007</v>
      </c>
      <c r="B35" s="18">
        <f t="shared" si="2"/>
        <v>0.36913462680430986</v>
      </c>
      <c r="C35" s="17">
        <f t="shared" si="1"/>
        <v>0.3674026132559805</v>
      </c>
    </row>
    <row r="36" spans="1:3" ht="12.75">
      <c r="A36" s="2">
        <f t="shared" si="0"/>
        <v>0.11900000000000008</v>
      </c>
      <c r="B36" s="18">
        <f t="shared" si="2"/>
        <v>0.3698678586466031</v>
      </c>
      <c r="C36" s="17">
        <f t="shared" si="1"/>
        <v>0.3682852560868663</v>
      </c>
    </row>
    <row r="37" spans="1:3" ht="12.75">
      <c r="A37" s="2">
        <f t="shared" si="0"/>
        <v>0.12250000000000008</v>
      </c>
      <c r="B37" s="18">
        <f t="shared" si="2"/>
        <v>0.37051564398272907</v>
      </c>
      <c r="C37" s="17">
        <f t="shared" si="1"/>
        <v>0.3690708079906003</v>
      </c>
    </row>
    <row r="38" spans="1:3" ht="12.75">
      <c r="A38" s="2">
        <f t="shared" si="0"/>
        <v>0.12600000000000008</v>
      </c>
      <c r="B38" s="18">
        <f t="shared" si="2"/>
        <v>0.37108794024360536</v>
      </c>
      <c r="C38" s="17">
        <f t="shared" si="1"/>
        <v>0.36976994899290233</v>
      </c>
    </row>
    <row r="39" spans="1:3" ht="12.75">
      <c r="A39" s="2">
        <f t="shared" si="0"/>
        <v>0.1295000000000001</v>
      </c>
      <c r="B39" s="18">
        <f t="shared" si="2"/>
        <v>0.37159354447998977</v>
      </c>
      <c r="C39" s="17">
        <f t="shared" si="1"/>
        <v>0.3703921843140522</v>
      </c>
    </row>
    <row r="40" spans="1:3" ht="12.75">
      <c r="A40" s="2">
        <f t="shared" si="0"/>
        <v>0.1330000000000001</v>
      </c>
      <c r="B40" s="18">
        <f t="shared" si="2"/>
        <v>0.37204022858632735</v>
      </c>
      <c r="C40" s="17">
        <f t="shared" si="1"/>
        <v>0.3709459735977756</v>
      </c>
    </row>
    <row r="41" spans="1:3" ht="12.75">
      <c r="A41" s="2">
        <f t="shared" si="0"/>
        <v>0.1365000000000001</v>
      </c>
      <c r="B41" s="18">
        <f t="shared" si="2"/>
        <v>0.3724348587664093</v>
      </c>
      <c r="C41" s="17">
        <f t="shared" si="1"/>
        <v>0.37143884592492044</v>
      </c>
    </row>
    <row r="42" spans="1:3" ht="12.75">
      <c r="A42" s="2">
        <f t="shared" si="0"/>
        <v>0.1400000000000001</v>
      </c>
      <c r="B42" s="18">
        <f t="shared" si="2"/>
        <v>0.37278350107721014</v>
      </c>
      <c r="C42" s="17">
        <f t="shared" si="1"/>
        <v>0.3718775021756011</v>
      </c>
    </row>
    <row r="43" spans="1:3" ht="12.75">
      <c r="A43" s="2">
        <f t="shared" si="0"/>
        <v>0.1435000000000001</v>
      </c>
      <c r="B43" s="18">
        <f t="shared" si="2"/>
        <v>0.37309151467326934</v>
      </c>
      <c r="C43" s="17">
        <f t="shared" si="1"/>
        <v>0.37226790613148114</v>
      </c>
    </row>
    <row r="44" spans="1:3" ht="12.75">
      <c r="A44" s="2">
        <f t="shared" si="0"/>
        <v>0.1470000000000001</v>
      </c>
      <c r="B44" s="18">
        <f t="shared" si="2"/>
        <v>0.37336363418492413</v>
      </c>
      <c r="C44" s="17">
        <f t="shared" si="1"/>
        <v>0.3726153655567835</v>
      </c>
    </row>
    <row r="45" spans="1:3" ht="12.75">
      <c r="A45" s="2">
        <f t="shared" si="0"/>
        <v>0.1505000000000001</v>
      </c>
      <c r="B45" s="18">
        <f t="shared" si="2"/>
        <v>0.3736040424966696</v>
      </c>
      <c r="C45" s="17">
        <f t="shared" si="1"/>
        <v>0.3729246043603692</v>
      </c>
    </row>
    <row r="46" spans="1:3" ht="12.75">
      <c r="A46" s="2">
        <f t="shared" si="0"/>
        <v>0.1540000000000001</v>
      </c>
      <c r="B46" s="18">
        <f t="shared" si="2"/>
        <v>0.37381643504435885</v>
      </c>
      <c r="C46" s="17">
        <f t="shared" si="1"/>
        <v>0.3731998268199698</v>
      </c>
    </row>
    <row r="47" spans="1:3" ht="12.75">
      <c r="A47" s="2">
        <f t="shared" si="0"/>
        <v>0.1575000000000001</v>
      </c>
      <c r="B47" s="18">
        <f t="shared" si="2"/>
        <v>0.37400407661958723</v>
      </c>
      <c r="C47" s="17">
        <f t="shared" si="1"/>
        <v>0.3734447747417386</v>
      </c>
    </row>
    <row r="48" spans="1:3" ht="12.75">
      <c r="A48" s="2">
        <f t="shared" si="0"/>
        <v>0.16100000000000012</v>
      </c>
      <c r="B48" s="18">
        <f t="shared" si="2"/>
        <v>0.37416985155442967</v>
      </c>
      <c r="C48" s="17">
        <f t="shared" si="1"/>
        <v>0.37366277833223743</v>
      </c>
    </row>
    <row r="49" spans="1:3" ht="12.75">
      <c r="A49" s="2">
        <f t="shared" si="0"/>
        <v>0.16450000000000012</v>
      </c>
      <c r="B49" s="18">
        <f t="shared" si="2"/>
        <v>0.3743163080579447</v>
      </c>
      <c r="C49" s="17">
        <f t="shared" si="1"/>
        <v>0.37385680147449235</v>
      </c>
    </row>
    <row r="50" spans="1:3" ht="12.75">
      <c r="A50" s="2">
        <f t="shared" si="0"/>
        <v>0.16800000000000012</v>
      </c>
      <c r="B50" s="18">
        <f t="shared" si="2"/>
        <v>0.3744456973859649</v>
      </c>
      <c r="C50" s="17">
        <f t="shared" si="1"/>
        <v>0.3740294820236719</v>
      </c>
    </row>
    <row r="51" spans="1:3" ht="12.75">
      <c r="A51" s="2">
        <f t="shared" si="0"/>
        <v>0.17150000000000012</v>
      </c>
      <c r="B51" s="18">
        <f t="shared" si="2"/>
        <v>0.3745600084462709</v>
      </c>
      <c r="C51" s="17">
        <f t="shared" si="1"/>
        <v>0.3741831676702315</v>
      </c>
    </row>
    <row r="52" spans="1:3" ht="12.75">
      <c r="A52" s="2">
        <f t="shared" si="0"/>
        <v>0.17500000000000013</v>
      </c>
      <c r="B52" s="18">
        <f t="shared" si="2"/>
        <v>0.3746609983710833</v>
      </c>
      <c r="C52" s="17">
        <f t="shared" si="1"/>
        <v>0.37431994785810246</v>
      </c>
    </row>
    <row r="53" spans="1:3" ht="12.75">
      <c r="A53" s="2">
        <f t="shared" si="0"/>
        <v>0.17850000000000013</v>
      </c>
      <c r="B53" s="18">
        <f t="shared" si="2"/>
        <v>0.3747502195268167</v>
      </c>
      <c r="C53" s="17">
        <f t="shared" si="1"/>
        <v>0.37444168219187285</v>
      </c>
    </row>
    <row r="54" spans="1:3" ht="12.75">
      <c r="A54" s="2">
        <f t="shared" si="0"/>
        <v>0.18200000000000013</v>
      </c>
      <c r="B54" s="18">
        <f t="shared" si="2"/>
        <v>0.37482904337627687</v>
      </c>
      <c r="C54" s="17">
        <f t="shared" si="1"/>
        <v>0.3745500257191716</v>
      </c>
    </row>
    <row r="55" spans="1:3" ht="12.75">
      <c r="A55" s="2">
        <f t="shared" si="0"/>
        <v>0.18550000000000014</v>
      </c>
      <c r="B55" s="18">
        <f t="shared" si="2"/>
        <v>0.37489868156009826</v>
      </c>
      <c r="C55" s="17">
        <f t="shared" si="1"/>
        <v>0.3746464514319839</v>
      </c>
    </row>
    <row r="56" spans="1:3" ht="12.75">
      <c r="A56" s="2">
        <f t="shared" si="0"/>
        <v>0.18900000000000014</v>
      </c>
      <c r="B56" s="18">
        <f t="shared" si="2"/>
        <v>0.37496020452147544</v>
      </c>
      <c r="C56" s="17">
        <f t="shared" si="1"/>
        <v>0.37473227029281636</v>
      </c>
    </row>
    <row r="57" spans="1:3" ht="12.75">
      <c r="A57" s="2">
        <f t="shared" si="0"/>
        <v>0.19250000000000014</v>
      </c>
      <c r="B57" s="18">
        <f t="shared" si="2"/>
        <v>0.3750145579604785</v>
      </c>
      <c r="C57" s="17">
        <f t="shared" si="1"/>
        <v>0.3748086490579796</v>
      </c>
    </row>
    <row r="58" spans="1:3" ht="12.75">
      <c r="A58" s="2">
        <f t="shared" si="0"/>
        <v>0.19600000000000015</v>
      </c>
      <c r="B58" s="18">
        <f t="shared" si="2"/>
        <v>0.37506257737087956</v>
      </c>
      <c r="C58" s="17">
        <f t="shared" si="1"/>
        <v>0.3748766261403048</v>
      </c>
    </row>
    <row r="59" spans="1:3" ht="12.75">
      <c r="A59" s="2">
        <f t="shared" si="0"/>
        <v>0.19950000000000015</v>
      </c>
      <c r="B59" s="18">
        <f t="shared" si="2"/>
        <v>0.3751050008829435</v>
      </c>
      <c r="C59" s="17">
        <f t="shared" si="1"/>
        <v>0.3749371257269578</v>
      </c>
    </row>
    <row r="60" spans="1:3" ht="12.75">
      <c r="A60" s="2">
        <f t="shared" si="0"/>
        <v>0.20300000000000015</v>
      </c>
      <c r="B60" s="18">
        <f t="shared" si="2"/>
        <v>0.37514248060959593</v>
      </c>
      <c r="C60" s="17">
        <f t="shared" si="1"/>
        <v>0.37499097034429035</v>
      </c>
    </row>
    <row r="61" spans="1:3" ht="12.75">
      <c r="A61" s="2">
        <f t="shared" si="0"/>
        <v>0.20650000000000016</v>
      </c>
      <c r="B61" s="18">
        <f t="shared" si="2"/>
        <v>0.3751755926703754</v>
      </c>
      <c r="C61" s="17">
        <f t="shared" si="1"/>
        <v>0.3750388920405545</v>
      </c>
    </row>
    <row r="62" spans="1:3" ht="12.75">
      <c r="A62" s="2">
        <f t="shared" si="0"/>
        <v>0.21000000000000016</v>
      </c>
      <c r="B62" s="18">
        <f t="shared" si="2"/>
        <v>0.37520484604725385</v>
      </c>
      <c r="C62" s="17">
        <f t="shared" si="1"/>
        <v>0.37508154233851554</v>
      </c>
    </row>
    <row r="63" spans="1:3" ht="12.75">
      <c r="A63" s="2">
        <f t="shared" si="0"/>
        <v>0.21350000000000016</v>
      </c>
      <c r="B63" s="18">
        <f t="shared" si="2"/>
        <v>0.3752306904084517</v>
      </c>
      <c r="C63" s="17">
        <f t="shared" si="1"/>
        <v>0.3751195010932754</v>
      </c>
    </row>
    <row r="64" spans="1:3" ht="12.75">
      <c r="A64" s="2">
        <f t="shared" si="0"/>
        <v>0.21700000000000016</v>
      </c>
      <c r="B64" s="18">
        <f t="shared" si="2"/>
        <v>0.37525352302051224</v>
      </c>
      <c r="C64" s="17">
        <f t="shared" si="1"/>
        <v>0.375153284375733</v>
      </c>
    </row>
    <row r="65" spans="1:3" ht="12.75">
      <c r="A65" s="2">
        <f t="shared" si="0"/>
        <v>0.22050000000000017</v>
      </c>
      <c r="B65" s="18">
        <f t="shared" si="2"/>
        <v>0.3752736948548832</v>
      </c>
      <c r="C65" s="17">
        <f t="shared" si="1"/>
        <v>0.37518335148886217</v>
      </c>
    </row>
    <row r="66" spans="1:3" ht="12.75">
      <c r="A66" s="2">
        <f t="shared" si="0"/>
        <v>0.22400000000000017</v>
      </c>
      <c r="B66" s="18">
        <f t="shared" si="2"/>
        <v>0.3752915159828738</v>
      </c>
      <c r="C66" s="17">
        <f t="shared" si="1"/>
        <v>0.37521011121219755</v>
      </c>
    </row>
    <row r="67" spans="1:3" ht="12.75">
      <c r="A67" s="2">
        <f aca="true" t="shared" si="3" ref="A67:A102">A66+$E$11</f>
        <v>0.22750000000000017</v>
      </c>
      <c r="B67" s="18">
        <f t="shared" si="2"/>
        <v>0.375307260341915</v>
      </c>
      <c r="C67" s="17">
        <f aca="true" t="shared" si="4" ref="C67:C102">$E$3/($E$7+$E$9)*(1-EXP(-A67*($E$7+$E$9)/$E$5))</f>
        <v>0.37523392735942485</v>
      </c>
    </row>
    <row r="68" spans="1:3" ht="12.75">
      <c r="A68" s="2">
        <f t="shared" si="3"/>
        <v>0.23100000000000018</v>
      </c>
      <c r="B68" s="18">
        <f aca="true" t="shared" si="5" ref="B68:B102">B67+($E$3-($E$7+$E$9)*B67)/$E$5*$E$11</f>
        <v>0.3753211699463884</v>
      </c>
      <c r="C68" s="17">
        <f t="shared" si="4"/>
        <v>0.3752551237246355</v>
      </c>
    </row>
    <row r="69" spans="1:3" ht="12.75">
      <c r="A69" s="2">
        <f t="shared" si="3"/>
        <v>0.23450000000000018</v>
      </c>
      <c r="B69" s="18">
        <f t="shared" si="5"/>
        <v>0.37533345860774964</v>
      </c>
      <c r="C69" s="17">
        <f t="shared" si="4"/>
        <v>0.37527398848449167</v>
      </c>
    </row>
    <row r="70" spans="1:3" ht="12.75">
      <c r="A70" s="2">
        <f t="shared" si="3"/>
        <v>0.23800000000000018</v>
      </c>
      <c r="B70" s="18">
        <f t="shared" si="5"/>
        <v>0.37534431522113065</v>
      </c>
      <c r="C70" s="17">
        <f t="shared" si="4"/>
        <v>0.37529077811615236</v>
      </c>
    </row>
    <row r="71" spans="1:3" ht="12.75">
      <c r="A71" s="2">
        <f t="shared" si="3"/>
        <v>0.2415000000000002</v>
      </c>
      <c r="B71" s="18">
        <f t="shared" si="5"/>
        <v>0.3753539066689409</v>
      </c>
      <c r="C71" s="17">
        <f t="shared" si="4"/>
        <v>0.37530572088422626</v>
      </c>
    </row>
    <row r="72" spans="1:3" ht="12.75">
      <c r="A72" s="2">
        <f t="shared" si="3"/>
        <v>0.2450000000000002</v>
      </c>
      <c r="B72" s="18">
        <f t="shared" si="5"/>
        <v>0.37536238038610015</v>
      </c>
      <c r="C72" s="17">
        <f t="shared" si="4"/>
        <v>0.37531901994415945</v>
      </c>
    </row>
    <row r="73" spans="1:3" ht="12.75">
      <c r="A73" s="2">
        <f t="shared" si="3"/>
        <v>0.2485000000000002</v>
      </c>
      <c r="B73" s="18">
        <f t="shared" si="5"/>
        <v>0.3753698666263336</v>
      </c>
      <c r="C73" s="17">
        <f t="shared" si="4"/>
        <v>0.37533085610424916</v>
      </c>
    </row>
    <row r="74" spans="1:3" ht="12.75">
      <c r="A74" s="2">
        <f t="shared" si="3"/>
        <v>0.25200000000000017</v>
      </c>
      <c r="B74" s="18">
        <f t="shared" si="5"/>
        <v>0.3753764804643671</v>
      </c>
      <c r="C74" s="17">
        <f t="shared" si="4"/>
        <v>0.37534139028383573</v>
      </c>
    </row>
    <row r="75" spans="1:3" ht="12.75">
      <c r="A75" s="2">
        <f t="shared" si="3"/>
        <v>0.25550000000000017</v>
      </c>
      <c r="B75" s="18">
        <f t="shared" si="5"/>
        <v>0.37538232356479795</v>
      </c>
      <c r="C75" s="17">
        <f t="shared" si="4"/>
        <v>0.37535076570109277</v>
      </c>
    </row>
    <row r="76" spans="1:3" ht="12.75">
      <c r="A76" s="2">
        <f t="shared" si="3"/>
        <v>0.2590000000000002</v>
      </c>
      <c r="B76" s="18">
        <f t="shared" si="5"/>
        <v>0.375387485744832</v>
      </c>
      <c r="C76" s="17">
        <f t="shared" si="4"/>
        <v>0.3753591098201598</v>
      </c>
    </row>
    <row r="77" spans="1:3" ht="12.75">
      <c r="A77" s="2">
        <f t="shared" si="3"/>
        <v>0.2625000000000002</v>
      </c>
      <c r="B77" s="18">
        <f t="shared" si="5"/>
        <v>0.3753920463549087</v>
      </c>
      <c r="C77" s="17">
        <f t="shared" si="4"/>
        <v>0.3753665360840899</v>
      </c>
    </row>
    <row r="78" spans="1:3" ht="12.75">
      <c r="A78" s="2">
        <f t="shared" si="3"/>
        <v>0.2660000000000002</v>
      </c>
      <c r="B78" s="18">
        <f t="shared" si="5"/>
        <v>0.37539607549843607</v>
      </c>
      <c r="C78" s="17">
        <f t="shared" si="4"/>
        <v>0.37537314545717226</v>
      </c>
    </row>
    <row r="79" spans="1:3" ht="12.75">
      <c r="A79" s="2">
        <f t="shared" si="3"/>
        <v>0.2695000000000002</v>
      </c>
      <c r="B79" s="18">
        <f t="shared" si="5"/>
        <v>0.37539963510938534</v>
      </c>
      <c r="C79" s="17">
        <f t="shared" si="4"/>
        <v>0.3753790277976001</v>
      </c>
    </row>
    <row r="80" spans="1:3" ht="12.75">
      <c r="A80" s="2">
        <f t="shared" si="3"/>
        <v>0.2730000000000002</v>
      </c>
      <c r="B80" s="18">
        <f t="shared" si="5"/>
        <v>0.37540277990430865</v>
      </c>
      <c r="C80" s="17">
        <f t="shared" si="4"/>
        <v>0.37538426307914285</v>
      </c>
    </row>
    <row r="81" spans="1:3" ht="12.75">
      <c r="A81" s="2">
        <f t="shared" si="3"/>
        <v>0.2765000000000002</v>
      </c>
      <c r="B81" s="18">
        <f t="shared" si="5"/>
        <v>0.3754055582234145</v>
      </c>
      <c r="C81" s="17">
        <f t="shared" si="4"/>
        <v>0.37538892247843625</v>
      </c>
    </row>
    <row r="82" spans="1:3" ht="12.75">
      <c r="A82" s="2">
        <f t="shared" si="3"/>
        <v>0.2800000000000002</v>
      </c>
      <c r="B82" s="18">
        <f t="shared" si="5"/>
        <v>0.37540801277362906</v>
      </c>
      <c r="C82" s="17">
        <f t="shared" si="4"/>
        <v>0.3753930693426684</v>
      </c>
    </row>
    <row r="83" spans="1:3" ht="12.75">
      <c r="A83" s="2">
        <f t="shared" si="3"/>
        <v>0.2835000000000002</v>
      </c>
      <c r="B83" s="18">
        <f t="shared" si="5"/>
        <v>0.3754101812850658</v>
      </c>
      <c r="C83" s="17">
        <f t="shared" si="4"/>
        <v>0.3753967600508214</v>
      </c>
    </row>
    <row r="84" spans="1:3" ht="12.75">
      <c r="A84" s="2">
        <f t="shared" si="3"/>
        <v>0.2870000000000002</v>
      </c>
      <c r="B84" s="18">
        <f t="shared" si="5"/>
        <v>0.37541209709099366</v>
      </c>
      <c r="C84" s="17">
        <f t="shared" si="4"/>
        <v>0.3754000447801754</v>
      </c>
    </row>
    <row r="85" spans="1:3" ht="12.75">
      <c r="A85" s="2">
        <f t="shared" si="3"/>
        <v>0.2905000000000002</v>
      </c>
      <c r="B85" s="18">
        <f t="shared" si="5"/>
        <v>0.3754137896402193</v>
      </c>
      <c r="C85" s="17">
        <f t="shared" si="4"/>
        <v>0.3754029681884975</v>
      </c>
    </row>
    <row r="86" spans="1:3" ht="12.75">
      <c r="A86" s="2">
        <f t="shared" si="3"/>
        <v>0.2940000000000002</v>
      </c>
      <c r="B86" s="18">
        <f t="shared" si="5"/>
        <v>0.3754152849497597</v>
      </c>
      <c r="C86" s="17">
        <f t="shared" si="4"/>
        <v>0.37540557002118957</v>
      </c>
    </row>
    <row r="87" spans="1:3" ht="12.75">
      <c r="A87" s="2">
        <f t="shared" si="3"/>
        <v>0.2975000000000002</v>
      </c>
      <c r="B87" s="18">
        <f t="shared" si="5"/>
        <v>0.3754166060047621</v>
      </c>
      <c r="C87" s="17">
        <f t="shared" si="4"/>
        <v>0.37540788565164956</v>
      </c>
    </row>
    <row r="88" spans="1:3" ht="12.75">
      <c r="A88" s="2">
        <f t="shared" si="3"/>
        <v>0.3010000000000002</v>
      </c>
      <c r="B88" s="18">
        <f t="shared" si="5"/>
        <v>0.3754177731118208</v>
      </c>
      <c r="C88" s="17">
        <f t="shared" si="4"/>
        <v>0.3754099465621929</v>
      </c>
    </row>
    <row r="89" spans="1:3" ht="12.75">
      <c r="A89" s="2">
        <f t="shared" si="3"/>
        <v>0.3045000000000002</v>
      </c>
      <c r="B89" s="18">
        <f t="shared" si="5"/>
        <v>0.3754188042111194</v>
      </c>
      <c r="C89" s="17">
        <f t="shared" si="4"/>
        <v>0.37541178077207266</v>
      </c>
    </row>
    <row r="90" spans="1:3" ht="12.75">
      <c r="A90" s="2">
        <f t="shared" si="3"/>
        <v>0.3080000000000002</v>
      </c>
      <c r="B90" s="18">
        <f t="shared" si="5"/>
        <v>0.3754197151521986</v>
      </c>
      <c r="C90" s="17">
        <f t="shared" si="4"/>
        <v>0.3754134132184173</v>
      </c>
    </row>
    <row r="91" spans="1:3" ht="12.75">
      <c r="A91" s="2">
        <f t="shared" si="3"/>
        <v>0.3115000000000002</v>
      </c>
      <c r="B91" s="18">
        <f t="shared" si="5"/>
        <v>0.37542051993758724</v>
      </c>
      <c r="C91" s="17">
        <f t="shared" si="4"/>
        <v>0.37541486609526503</v>
      </c>
    </row>
    <row r="92" spans="1:3" ht="12.75">
      <c r="A92" s="2">
        <f t="shared" si="3"/>
        <v>0.3150000000000002</v>
      </c>
      <c r="B92" s="18">
        <f t="shared" si="5"/>
        <v>0.37542123093804225</v>
      </c>
      <c r="C92" s="17">
        <f t="shared" si="4"/>
        <v>0.37541615915530435</v>
      </c>
    </row>
    <row r="93" spans="1:3" ht="12.75">
      <c r="A93" s="2">
        <f t="shared" si="3"/>
        <v>0.3185000000000002</v>
      </c>
      <c r="B93" s="18">
        <f t="shared" si="5"/>
        <v>0.37542185908270564</v>
      </c>
      <c r="C93" s="17">
        <f t="shared" si="4"/>
        <v>0.37541730997842326</v>
      </c>
    </row>
    <row r="94" spans="1:3" ht="12.75">
      <c r="A94" s="2">
        <f t="shared" si="3"/>
        <v>0.32200000000000023</v>
      </c>
      <c r="B94" s="18">
        <f t="shared" si="5"/>
        <v>0.3754224140271017</v>
      </c>
      <c r="C94" s="17">
        <f t="shared" si="4"/>
        <v>0.3754183342107178</v>
      </c>
    </row>
    <row r="95" spans="1:3" ht="12.75">
      <c r="A95" s="2">
        <f t="shared" si="3"/>
        <v>0.32550000000000023</v>
      </c>
      <c r="B95" s="18">
        <f t="shared" si="5"/>
        <v>0.37542290430155706</v>
      </c>
      <c r="C95" s="17">
        <f t="shared" si="4"/>
        <v>0.37541924577720953</v>
      </c>
    </row>
    <row r="96" spans="1:3" ht="12.75">
      <c r="A96" s="2">
        <f t="shared" si="3"/>
        <v>0.32900000000000024</v>
      </c>
      <c r="B96" s="18">
        <f t="shared" si="5"/>
        <v>0.3754233374423245</v>
      </c>
      <c r="C96" s="17">
        <f t="shared" si="4"/>
        <v>0.3754200570711644</v>
      </c>
    </row>
    <row r="97" spans="1:3" ht="12.75">
      <c r="A97" s="2">
        <f t="shared" si="3"/>
        <v>0.33250000000000024</v>
      </c>
      <c r="B97" s="18">
        <f t="shared" si="5"/>
        <v>0.3754237201074263</v>
      </c>
      <c r="C97" s="17">
        <f t="shared" si="4"/>
        <v>0.3754207791225859</v>
      </c>
    </row>
    <row r="98" spans="1:3" ht="12.75">
      <c r="A98" s="2">
        <f t="shared" si="3"/>
        <v>0.33600000000000024</v>
      </c>
      <c r="B98" s="18">
        <f t="shared" si="5"/>
        <v>0.3754240581789984</v>
      </c>
      <c r="C98" s="17">
        <f t="shared" si="4"/>
        <v>0.37542142174817456</v>
      </c>
    </row>
    <row r="99" spans="1:3" ht="12.75">
      <c r="A99" s="2">
        <f t="shared" si="3"/>
        <v>0.33950000000000025</v>
      </c>
      <c r="B99" s="18">
        <f t="shared" si="5"/>
        <v>0.3754243568537071</v>
      </c>
      <c r="C99" s="17">
        <f t="shared" si="4"/>
        <v>0.37542199368479134</v>
      </c>
    </row>
    <row r="100" spans="1:3" ht="12.75">
      <c r="A100" s="2">
        <f t="shared" si="3"/>
        <v>0.34300000000000025</v>
      </c>
      <c r="B100" s="18">
        <f t="shared" si="5"/>
        <v>0.3754246207226302</v>
      </c>
      <c r="C100" s="17">
        <f t="shared" si="4"/>
        <v>0.3754225027082405</v>
      </c>
    </row>
    <row r="101" spans="1:3" ht="12.75">
      <c r="A101" s="2">
        <f t="shared" si="3"/>
        <v>0.34650000000000025</v>
      </c>
      <c r="B101" s="18">
        <f t="shared" si="5"/>
        <v>0.3754248538418283</v>
      </c>
      <c r="C101" s="17">
        <f t="shared" si="4"/>
        <v>0.3754229557389858</v>
      </c>
    </row>
    <row r="102" spans="1:3" ht="12.75">
      <c r="A102" s="2">
        <f t="shared" si="3"/>
        <v>0.35000000000000026</v>
      </c>
      <c r="B102" s="18">
        <f t="shared" si="5"/>
        <v>0.3754250597946925</v>
      </c>
      <c r="C102" s="17">
        <f t="shared" si="4"/>
        <v>0.3754233589362384</v>
      </c>
    </row>
  </sheetData>
  <sheetProtection objects="1"/>
  <hyperlinks>
    <hyperlink ref="K13" r:id="rId1" display="Voir le TP"/>
  </hyperlinks>
  <printOptions/>
  <pageMargins left="0.75" right="0.75" top="1" bottom="1" header="0.4921259845" footer="0.492125984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Ardissone</dc:creator>
  <cp:keywords/>
  <dc:description/>
  <cp:lastModifiedBy>Ardissone</cp:lastModifiedBy>
  <dcterms:created xsi:type="dcterms:W3CDTF">2006-02-22T15:01:50Z</dcterms:created>
  <dcterms:modified xsi:type="dcterms:W3CDTF">2006-02-27T21:47:21Z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